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10" yWindow="-90" windowWidth="24255" windowHeight="12855"/>
  </bookViews>
  <sheets>
    <sheet name="льготы_на сайт" sheetId="5" r:id="rId1"/>
  </sheets>
  <definedNames>
    <definedName name="_xlnm.Print_Area" localSheetId="0">'льготы_на сайт'!$A$1:$I$59</definedName>
  </definedNames>
  <calcPr calcId="145621" fullPrecision="0"/>
</workbook>
</file>

<file path=xl/calcChain.xml><?xml version="1.0" encoding="utf-8"?>
<calcChain xmlns="http://schemas.openxmlformats.org/spreadsheetml/2006/main">
  <c r="H59" i="5" l="1"/>
  <c r="I59" i="5" s="1"/>
  <c r="G59" i="5"/>
  <c r="I37" i="5"/>
  <c r="I36" i="5"/>
  <c r="I34" i="5"/>
  <c r="I32" i="5"/>
  <c r="I29" i="5"/>
  <c r="I26" i="5"/>
  <c r="I23" i="5"/>
  <c r="F22" i="5"/>
  <c r="G22" i="5" s="1"/>
  <c r="H22" i="5" s="1"/>
  <c r="I22" i="5" s="1"/>
  <c r="I18" i="5"/>
  <c r="G17" i="5"/>
  <c r="H17" i="5" s="1"/>
  <c r="I17" i="5" s="1"/>
  <c r="F17" i="5"/>
  <c r="I16" i="5"/>
</calcChain>
</file>

<file path=xl/sharedStrings.xml><?xml version="1.0" encoding="utf-8"?>
<sst xmlns="http://schemas.openxmlformats.org/spreadsheetml/2006/main" count="141" uniqueCount="124">
  <si>
    <t>№ п/п</t>
  </si>
  <si>
    <t>Реквизиты норм НПА, устанавливающего льготу</t>
  </si>
  <si>
    <t>2019 год                      (прогноз)</t>
  </si>
  <si>
    <t>ЛЬГОТЫ ПО НАЛОГУ НА ПРИБЫЛЬ ОРГАНИЗАЦИЙ</t>
  </si>
  <si>
    <t xml:space="preserve">Закон Калужской области от 29.12.2009 N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налогоплательщиков" </t>
  </si>
  <si>
    <t>х</t>
  </si>
  <si>
    <t>Льготы для организаций, осуществивших модернизацию производства</t>
  </si>
  <si>
    <t>Льготы для организаций-участников региональных инвестиционных проектов</t>
  </si>
  <si>
    <t>Льготы для организаций-участников специальных инвестиционных контрактов</t>
  </si>
  <si>
    <t>ст.5.3</t>
  </si>
  <si>
    <t>Льготы для инвесторов в сфере АПК</t>
  </si>
  <si>
    <t>ЛЬГОТЫ ПО НАЛОГУ НА ИМУЩЕСТВО ОРГАНИЗАЦИЙ</t>
  </si>
  <si>
    <t>Закон Калужской области от 10.11.2003 № 263-ОЗ "О налоге на имущество организаций"</t>
  </si>
  <si>
    <t>Полное освобождение от налогообложения организаций, осуществляющих исключительно переработку и утилизацию отходов производства и потребления</t>
  </si>
  <si>
    <t>Освобождение от налогообложения организаций в отношении объектов, признаваемых памятниками истории и культуры регионального и местного (муниципального) значения в установленном законодательством Российской Федерации порядке</t>
  </si>
  <si>
    <t>Полное освобождение от налогообложения  организаций в отношении автомобильных дорог общего пользования</t>
  </si>
  <si>
    <t>Полное освобождение  от налогообложения организаций, осуществляющих виды деятельности в соответствии с кодами 71.11.1, 71.12.51, 71.12.53, 71.12.55, 72 ОКВЭД</t>
  </si>
  <si>
    <t>Полное освобождение от налогообложения  организаций, 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</si>
  <si>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>Полное освобождение  от налогообложения казенных предприятий</t>
  </si>
  <si>
    <t xml:space="preserve">Освобождение от налогообложения  организаций, являющихся собственниками газораспределительной системы, в отношении объектов газораспределительной системы, находящихся на территории Калужской области
</t>
  </si>
  <si>
    <t xml:space="preserve">Полное освобождение от налогообложения  государственных предприятий Калужской области, осуществляющих регулируемые в соответствии с законодательством Российской Федерации виды экономической деятельности в сфере водоснабжения и водоотведения
</t>
  </si>
  <si>
    <t xml:space="preserve">Уменьшение суммы налога для организаций, осуществляющих по согласованию с органами местного самоуправления городских и сельских поселений плановые мероприятия по озеленению территории населенных пунктов Калужской области
</t>
  </si>
  <si>
    <t>Освобождение от налогообложения  инвесторов, заключивших инвестиционное соглашение с Правительством Калужской области о сотрудничестве, целью которого является реализация на территории Калужской области инвестиционного проекта, признаваемого стратегическим инвестиционным проектом (включенные в реестр инвестиционных проектов)</t>
  </si>
  <si>
    <t xml:space="preserve">ЛЬГОТЫ ПО ТРАНСПОРТНОМУ НАЛОГУ </t>
  </si>
  <si>
    <t xml:space="preserve">Закон Калужской области от 26.11.2002 № 156-ОЗ "О транспортном налоге на территории Калужской области" </t>
  </si>
  <si>
    <t>ст.5/п.1/пп.1</t>
  </si>
  <si>
    <t>ст.5/п.1/пп.2</t>
  </si>
  <si>
    <t>ст.5/п.1/пп.3</t>
  </si>
  <si>
    <t>ст.5/п.1/пп.4</t>
  </si>
  <si>
    <t>ст.5/п.1/пп.5</t>
  </si>
  <si>
    <t>ст.5/п.1/пп.6</t>
  </si>
  <si>
    <t>ст.5/п.1/пп.7</t>
  </si>
  <si>
    <t>ст.5/п.1/пп.9</t>
  </si>
  <si>
    <t>ст.5/п.1/пп.10</t>
  </si>
  <si>
    <t>ст.5/п.1/пп.11</t>
  </si>
  <si>
    <t>ст.5/п.1.1</t>
  </si>
  <si>
    <t xml:space="preserve">ЛЬГОТЫ ПО НАЛОГУ, ВЗИМАЕМОМУ В СВЯЗИ С ПРИМЕНЕНИЕМ УПРОЩЕННОЙ СИСТЕМЫ НАЛОГООБЛОЖЕНИЯ </t>
  </si>
  <si>
    <t xml:space="preserve">Закон Калужской области от 18.12.2008 № 501-ОЗ "Об установлении  ставок налога, взимаемого в связи с применением упрощенной системы налогообложения, для отдельных категорий налогоплательщиков" </t>
  </si>
  <si>
    <t>ст.1/абзац 2</t>
  </si>
  <si>
    <t>ст.1/ абзац 3</t>
  </si>
  <si>
    <t>ст.1/абзац 4</t>
  </si>
  <si>
    <t>ст.1/абзац 5</t>
  </si>
  <si>
    <t>ст.1/абзац 6</t>
  </si>
  <si>
    <t xml:space="preserve">ЛЬГОТЫ ПО НАЛОГУ, ВЗИМАЕМОМУ В СВЯЗИ С ПРИМЕНЕНИЕМ ПАТЕНТНОЙ СИСТЕМЫ НАЛОГООБЛОЖЕНИЯ </t>
  </si>
  <si>
    <t>Закон Калужской области от 25.10.2012 № 328-ОЗ   "О патентной системе налогообложения"</t>
  </si>
  <si>
    <t>ст. 2.1</t>
  </si>
  <si>
    <t>Закон Калужской области от 24.06.2008  №439-ОЗ "О понижении налоговой ставки налга на прибыль организаций, подлежащего зачислению в областной бюджет, для инвесторов в сфере агропромышленного комплекса"</t>
  </si>
  <si>
    <t>Налоговые льготы, тыс. рублей</t>
  </si>
  <si>
    <t>НПА, устанавливающий льготу</t>
  </si>
  <si>
    <t>Полное освобождение от налогообложения  организаций с долей участия Калужской области в уставном капитале не менее 80%, занимающихся производством, переработкой, хранением сельскохозяйственной продукции</t>
  </si>
  <si>
    <t>Наименование льготы</t>
  </si>
  <si>
    <t>Полное освобождение от налогообложения  органов государственной власти Калужской области, государственных органов Калужской области, органов местного самоуправления муниципальных образований Калужской области, бюджетных, казенных учреждений, автономных учреждений</t>
  </si>
  <si>
    <t xml:space="preserve">Пониженная ставка налога в отношении имущества, используемого для переработки сельскохозяйственной продукции, для предоставления услуг, связанных с производством сельскохозяйственных культур 
</t>
  </si>
  <si>
    <t>2017 год                (факт)</t>
  </si>
  <si>
    <t>2018 год                (оценка)</t>
  </si>
  <si>
    <t>2020 год                           (прогноз)</t>
  </si>
  <si>
    <t>2021 год                      (прогноз)</t>
  </si>
  <si>
    <t>Освобождение от налогообложения, пониженная налоговя ставка для организаций, получивших статус резидента территории опережающего социально-экономического развития</t>
  </si>
  <si>
    <t>ст.5.4</t>
  </si>
  <si>
    <t>Льготы для организаций, получивших статус резидента территории опережающего социально-экономического развития</t>
  </si>
  <si>
    <t xml:space="preserve">  ст.4.1/ п.1 </t>
  </si>
  <si>
    <t xml:space="preserve">  ст.4/ п.1/ пп.1.4</t>
  </si>
  <si>
    <t xml:space="preserve">  ст.3/п.3/пп.1,2</t>
  </si>
  <si>
    <t xml:space="preserve">  ст.3/п.2</t>
  </si>
  <si>
    <t xml:space="preserve"> ст.5.1/ п. 1.1</t>
  </si>
  <si>
    <t xml:space="preserve"> ст.5.1/ п. 1.2</t>
  </si>
  <si>
    <t xml:space="preserve"> ст.2/ п. 1.4</t>
  </si>
  <si>
    <t xml:space="preserve"> ст.5.2/ п. 1</t>
  </si>
  <si>
    <t xml:space="preserve"> ст.5.2/ п. 2</t>
  </si>
  <si>
    <t>ст. 2/ п. 1</t>
  </si>
  <si>
    <t xml:space="preserve">ст.3/ п.1/ пп.1 </t>
  </si>
  <si>
    <t xml:space="preserve">  ст.3/ п.1/ пп.2</t>
  </si>
  <si>
    <t xml:space="preserve">  ст.3/ п./1 пп.3</t>
  </si>
  <si>
    <t xml:space="preserve">  ст.3/ п.1/ пп.4</t>
  </si>
  <si>
    <t xml:space="preserve">  ст.3/ п.1/ пп.5</t>
  </si>
  <si>
    <t xml:space="preserve">  ст.3/ п.1/ пп.6</t>
  </si>
  <si>
    <t xml:space="preserve">  ст.3/ п.1/ пп.7</t>
  </si>
  <si>
    <t xml:space="preserve">  ст.3/ п.1/ пп.8</t>
  </si>
  <si>
    <t xml:space="preserve">  ст.3/ п.1/ пп.9</t>
  </si>
  <si>
    <t xml:space="preserve">  ст.3/ п.1/ пп.10</t>
  </si>
  <si>
    <t xml:space="preserve">  ст.3/ п.1/ пп.11</t>
  </si>
  <si>
    <t xml:space="preserve">  ст.3/ п.1/ пп.12</t>
  </si>
  <si>
    <t xml:space="preserve">  ст.3/ п.1/ пп.15</t>
  </si>
  <si>
    <t xml:space="preserve">  ст.3/ п.1/ пп.16</t>
  </si>
  <si>
    <t xml:space="preserve">  ст.3/ п.1/ пп.17</t>
  </si>
  <si>
    <t xml:space="preserve">Полное освобождение от налогообложения  организаций, у которых доля фактически начисленных и уплаченных налогов, подлежащих зачислению в консолидированный бюджет Калужской области, составила 5 процентов и более от общего объема поступления налогов в консолидированный бюджет Калужской области </t>
  </si>
  <si>
    <t>Полное освобождение от налогообложения товариществ собственников жилья</t>
  </si>
  <si>
    <t>Полное освобождение от налогообложения  организаций по производству и хранению сельскохозяйственной продукции</t>
  </si>
  <si>
    <t>Освобождение от налогообложения религиозных организаций, а также некоммерческих организаций, учредителями которых выступают исключительно религиозные организации, в отношении имущества, используемого ими для осуществления деятельности, не указанной в пункте 2 статьи 381 Налогового кодекса Российской Федерации</t>
  </si>
  <si>
    <t xml:space="preserve">  ст.3/ п.1/ пп.13,14</t>
  </si>
  <si>
    <t xml:space="preserve">  ст.3/ п.5</t>
  </si>
  <si>
    <t>Освобождение от налогообложения организаций в отношении объектов основных средств в отношении которых произведены реконструкция, техническое перевооружение, модернизация и/или дооборудование согласно зарегистрированной в соответствии с законодательством Калужской области программе модернизации производства</t>
  </si>
  <si>
    <t xml:space="preserve">  ст.3/п. 4</t>
  </si>
  <si>
    <t>Уменьшение суммы налога для налогоплательщиков, являющихся плательщиками единого налога на вмененный доход для отдельных видов деятельности или применяющие упрощенную систему налогообложения, в отношении 150 квадратных метров площади объекта при определении налоговой базы объектов недвижимого имущества исходя из их кадастровой стоимости</t>
  </si>
  <si>
    <t>ст.5/п.1/пп.8</t>
  </si>
  <si>
    <t>Освобождение от налогообложения организаций - в отношении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</si>
  <si>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 xml:space="preserve">  ст.4/ п.1/ пп.1.1, 1.2, 1.3, 1.5</t>
  </si>
  <si>
    <t>Освобождение  от налогообложения организаций в отношении объектов основных средств, включенных в программу обновления и модернизации основных средств предприятия</t>
  </si>
  <si>
    <t>Освобождение от налогообложения инвесторов, включенных в реестр инвестиционных проектов Калужской области,  организации, являющиеся стороной специального инвестиционного контракта, организации, признаваемые участниками региональных инвестиционных проектов</t>
  </si>
  <si>
    <t>Льготы для организаций, имеющих статус резидента ОЭЗ, осуществляющих любой из видов экономической деятельности, предусмотренных кодами 20; 29; 34.3 ОКВЭД</t>
  </si>
  <si>
    <t>Льготы для организаций, имеющих статус резидента ОЭЗ, за исключением организаций, осуществляющих любой из видов экономической деятельности, предусмотренных кодами 20; 29; 34.3 ОКВЭД</t>
  </si>
  <si>
    <t>Льготы для инвесторов, реализующих (реализовавших) инвестиционные проекты</t>
  </si>
  <si>
    <t xml:space="preserve">ст.2/ п. 1.1, 1.2, 1.5 </t>
  </si>
  <si>
    <t>Закон Калужской области от 28.03.2011 № 125-ОЗ "Об установлении пониженной налоговой ставки налога на прибыль организаций, зачисляемого в областной бюджет, для товариществ собственников жилья"</t>
  </si>
  <si>
    <t xml:space="preserve">Льготты для товариществ собственников жилья, зарегистрированных на территории Калужской области
</t>
  </si>
  <si>
    <t>ст. 2</t>
  </si>
  <si>
    <t>Ставка по налогу в размере 5 процентов</t>
  </si>
  <si>
    <t>Ставка по налогу в размере 7 процентов</t>
  </si>
  <si>
    <t>Ставка по налогу в размере 10 процентов</t>
  </si>
  <si>
    <t>Ставка по налогу в размере 0 процентов</t>
  </si>
  <si>
    <t>Освобождение от  уплаты  налога органов государственной власти Калужской области, государственных органов Калужской области, органов местного самоуправления муниципальных образований Калужской области, учреждений (казенные, автономные, бюджетные)</t>
  </si>
  <si>
    <t>Освобождение от  уплаты налога религиозных организаций</t>
  </si>
  <si>
    <t>Освобождение от  уплаты  налога на одно транспортное средство мощностью двигателя до 150 лошадиных сил инвалидов</t>
  </si>
  <si>
    <t>Освобождение от  уплаты налога на одно транспортное средство мощностью двигателя до 150 лошадиных сил граждан, подвергшихся воздействию радиации вследствие чернобыльской катастрофы</t>
  </si>
  <si>
    <t>Освобождение от  уплаты  налога на одно транспортное средство мощностью двигателя до 150 лошадиных сил Героев Советского Союза, Героев Российской Федерации, полные кавалеры ордена Славы</t>
  </si>
  <si>
    <t>Освобождение от  уплаты налога на одно транспортное средство мощностью двигателя до 150 лошадиных сил участников Великой Отечественной войны, ветеранов боевых действий на территории СССР, на территории Российской Федерации и территориях других государств</t>
  </si>
  <si>
    <t xml:space="preserve">Освобождение от  уплаты транспортного налога на одно транспортное средство мощностью двигателя не более 200 лошадиных сил одного из членов многодетной семьи, зарегистрированной на территории Калужской области в качестве многодетной семьи </t>
  </si>
  <si>
    <t>Освобождение от  уплаты налога собственников транспортных средств, оснащенных только электрическими двигателями</t>
  </si>
  <si>
    <t xml:space="preserve">Освобождение от  уплаты налога организаций-резидентов особых экономических зон, созданных на территории Калужской области </t>
  </si>
  <si>
    <t xml:space="preserve">Освобождение от  уплаты налога инвесторов, реализующие (реализовавшие) инвестиционные проекты
</t>
  </si>
  <si>
    <t xml:space="preserve">Освобождение от  уплаты налога организаций и физических лиц, зарегистрированных в качестве индивидуальных предпринимателей, на которых в соответствии с законодательством Российской Федерации зарегистрированы гражданские воздушные суда, относящиеся к авиации общего назначения 
</t>
  </si>
  <si>
    <t xml:space="preserve">Пониженная (на 80%) ставка по налогу по автобусам, грузовым автомобилям, другим самоходным транспортным средствам, машинам и механизмам на пневматическом и гусеничном ходу,оснащенным газобаллонным оборудованием и (или) имеющим тип двигателя "газовый"
</t>
  </si>
  <si>
    <t xml:space="preserve">Пониженная (0%) ставка по налогу для индивидуальных предпринимателей </t>
  </si>
  <si>
    <t xml:space="preserve">Налоговые льготы (налоговые расходы), предоставляемые на территории Калужской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</si>
</sst>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 ;[Red]\-#,##0\ "/>
    <numFmt numFmtId="165" formatCode="_-* #,##0_р_._-;\-* #,##0_р_._-;_-* &quot;-&quot;??_р_._-;_-@_-"/>
    <numFmt numFmtId="166" formatCode="#,##0.0"/>
    <numFmt numFmtId="167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5" fontId="2" fillId="2" borderId="2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165" fontId="2" fillId="2" borderId="9" xfId="1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8" fillId="2" borderId="6" xfId="1" applyNumberFormat="1" applyFont="1" applyFill="1" applyBorder="1" applyAlignment="1">
      <alignment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13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6" xfId="1" applyNumberFormat="1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165" fontId="8" fillId="0" borderId="15" xfId="1" applyNumberFormat="1" applyFont="1" applyFill="1" applyBorder="1" applyAlignment="1">
      <alignment horizontal="center" vertical="center" wrapText="1"/>
    </xf>
    <xf numFmtId="165" fontId="8" fillId="0" borderId="16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49" workbookViewId="0">
      <selection activeCell="D51" sqref="D51"/>
    </sheetView>
  </sheetViews>
  <sheetFormatPr defaultRowHeight="15" x14ac:dyDescent="0.25"/>
  <cols>
    <col min="1" max="1" width="3.7109375" customWidth="1"/>
    <col min="2" max="2" width="22.140625" customWidth="1"/>
    <col min="3" max="3" width="17.28515625" customWidth="1"/>
    <col min="4" max="4" width="35.5703125" customWidth="1"/>
    <col min="5" max="6" width="9.85546875" customWidth="1"/>
    <col min="7" max="7" width="10.140625" customWidth="1"/>
    <col min="8" max="8" width="9.85546875" customWidth="1"/>
    <col min="9" max="9" width="9.5703125" customWidth="1"/>
    <col min="10" max="10" width="10.42578125" customWidth="1"/>
    <col min="11" max="11" width="11.85546875" customWidth="1"/>
    <col min="12" max="12" width="11.7109375" customWidth="1"/>
    <col min="13" max="13" width="12.28515625" customWidth="1"/>
  </cols>
  <sheetData>
    <row r="1" spans="1:13" ht="21" thickBot="1" x14ac:dyDescent="0.3">
      <c r="A1" s="62" t="s">
        <v>123</v>
      </c>
      <c r="B1" s="63"/>
      <c r="C1" s="63"/>
      <c r="D1" s="63"/>
      <c r="E1" s="63"/>
      <c r="F1" s="63"/>
      <c r="G1" s="63"/>
      <c r="H1" s="63"/>
      <c r="I1" s="63"/>
      <c r="J1" s="22"/>
      <c r="K1" s="22"/>
      <c r="L1" s="22"/>
      <c r="M1" s="22"/>
    </row>
    <row r="2" spans="1:13" ht="29.25" customHeight="1" x14ac:dyDescent="0.25">
      <c r="A2" s="64" t="s">
        <v>0</v>
      </c>
      <c r="B2" s="66" t="s">
        <v>48</v>
      </c>
      <c r="C2" s="66" t="s">
        <v>1</v>
      </c>
      <c r="D2" s="66" t="s">
        <v>50</v>
      </c>
      <c r="E2" s="66" t="s">
        <v>47</v>
      </c>
      <c r="F2" s="66"/>
      <c r="G2" s="66"/>
      <c r="H2" s="66"/>
      <c r="I2" s="68"/>
    </row>
    <row r="3" spans="1:13" ht="71.25" customHeight="1" x14ac:dyDescent="0.25">
      <c r="A3" s="65"/>
      <c r="B3" s="67"/>
      <c r="C3" s="67"/>
      <c r="D3" s="67"/>
      <c r="E3" s="23" t="s">
        <v>53</v>
      </c>
      <c r="F3" s="23" t="s">
        <v>54</v>
      </c>
      <c r="G3" s="23" t="s">
        <v>2</v>
      </c>
      <c r="H3" s="23" t="s">
        <v>55</v>
      </c>
      <c r="I3" s="11" t="s">
        <v>56</v>
      </c>
    </row>
    <row r="4" spans="1:13" x14ac:dyDescent="0.25">
      <c r="A4" s="12" t="s">
        <v>3</v>
      </c>
      <c r="B4" s="6"/>
      <c r="C4" s="6"/>
      <c r="D4" s="6"/>
      <c r="E4" s="10"/>
      <c r="F4" s="10"/>
      <c r="G4" s="10"/>
      <c r="H4" s="10"/>
      <c r="I4" s="13"/>
    </row>
    <row r="5" spans="1:13" ht="54.75" customHeight="1" x14ac:dyDescent="0.25">
      <c r="A5" s="14">
        <v>1</v>
      </c>
      <c r="B5" s="56" t="s">
        <v>4</v>
      </c>
      <c r="C5" s="1" t="s">
        <v>102</v>
      </c>
      <c r="D5" s="2" t="s">
        <v>101</v>
      </c>
      <c r="E5" s="24">
        <v>728657</v>
      </c>
      <c r="F5" s="24">
        <v>761446</v>
      </c>
      <c r="G5" s="24">
        <v>797234</v>
      </c>
      <c r="H5" s="24">
        <v>797234</v>
      </c>
      <c r="I5" s="25">
        <v>797234</v>
      </c>
    </row>
    <row r="6" spans="1:13" ht="54" customHeight="1" x14ac:dyDescent="0.25">
      <c r="A6" s="14">
        <v>2</v>
      </c>
      <c r="B6" s="57"/>
      <c r="C6" s="1" t="s">
        <v>66</v>
      </c>
      <c r="D6" s="2" t="s">
        <v>6</v>
      </c>
      <c r="E6" s="26">
        <v>113229</v>
      </c>
      <c r="F6" s="26" t="s">
        <v>5</v>
      </c>
      <c r="G6" s="26" t="s">
        <v>5</v>
      </c>
      <c r="H6" s="26" t="s">
        <v>5</v>
      </c>
      <c r="I6" s="27" t="s">
        <v>5</v>
      </c>
    </row>
    <row r="7" spans="1:13" ht="87" customHeight="1" x14ac:dyDescent="0.25">
      <c r="A7" s="14">
        <v>3</v>
      </c>
      <c r="B7" s="57"/>
      <c r="C7" s="1" t="s">
        <v>64</v>
      </c>
      <c r="D7" s="2" t="s">
        <v>99</v>
      </c>
      <c r="E7" s="28">
        <v>0</v>
      </c>
      <c r="F7" s="24">
        <v>36900</v>
      </c>
      <c r="G7" s="24">
        <v>38376</v>
      </c>
      <c r="H7" s="24">
        <v>39911</v>
      </c>
      <c r="I7" s="29">
        <v>40150</v>
      </c>
    </row>
    <row r="8" spans="1:13" ht="87" customHeight="1" x14ac:dyDescent="0.25">
      <c r="A8" s="14">
        <v>4</v>
      </c>
      <c r="B8" s="57"/>
      <c r="C8" s="1" t="s">
        <v>65</v>
      </c>
      <c r="D8" s="2" t="s">
        <v>100</v>
      </c>
      <c r="E8" s="24">
        <v>403</v>
      </c>
      <c r="F8" s="30">
        <v>4000</v>
      </c>
      <c r="G8" s="30">
        <v>4160</v>
      </c>
      <c r="H8" s="30">
        <v>4326</v>
      </c>
      <c r="I8" s="29">
        <v>4352</v>
      </c>
    </row>
    <row r="9" spans="1:13" ht="52.5" customHeight="1" x14ac:dyDescent="0.25">
      <c r="A9" s="14">
        <v>5</v>
      </c>
      <c r="B9" s="57"/>
      <c r="C9" s="1" t="s">
        <v>67</v>
      </c>
      <c r="D9" s="3" t="s">
        <v>7</v>
      </c>
      <c r="E9" s="26" t="s">
        <v>5</v>
      </c>
      <c r="F9" s="28">
        <v>0</v>
      </c>
      <c r="G9" s="28">
        <v>0</v>
      </c>
      <c r="H9" s="28">
        <v>0</v>
      </c>
      <c r="I9" s="31">
        <v>0</v>
      </c>
    </row>
    <row r="10" spans="1:13" ht="54" customHeight="1" x14ac:dyDescent="0.25">
      <c r="A10" s="14">
        <v>6</v>
      </c>
      <c r="B10" s="57"/>
      <c r="C10" s="1" t="s">
        <v>68</v>
      </c>
      <c r="D10" s="3" t="s">
        <v>8</v>
      </c>
      <c r="E10" s="32" t="s">
        <v>5</v>
      </c>
      <c r="F10" s="28">
        <v>0</v>
      </c>
      <c r="G10" s="28">
        <v>0</v>
      </c>
      <c r="H10" s="28">
        <v>0</v>
      </c>
      <c r="I10" s="31">
        <v>0</v>
      </c>
    </row>
    <row r="11" spans="1:13" ht="54" customHeight="1" x14ac:dyDescent="0.25">
      <c r="A11" s="14">
        <v>7</v>
      </c>
      <c r="B11" s="57"/>
      <c r="C11" s="1" t="s">
        <v>9</v>
      </c>
      <c r="D11" s="3" t="s">
        <v>8</v>
      </c>
      <c r="E11" s="32" t="s">
        <v>5</v>
      </c>
      <c r="F11" s="28">
        <v>0</v>
      </c>
      <c r="G11" s="28">
        <v>0</v>
      </c>
      <c r="H11" s="28">
        <v>0</v>
      </c>
      <c r="I11" s="31">
        <v>0</v>
      </c>
    </row>
    <row r="12" spans="1:13" ht="144.75" customHeight="1" x14ac:dyDescent="0.25">
      <c r="A12" s="14">
        <v>8</v>
      </c>
      <c r="B12" s="58"/>
      <c r="C12" s="1" t="s">
        <v>58</v>
      </c>
      <c r="D12" s="3" t="s">
        <v>59</v>
      </c>
      <c r="E12" s="32" t="s">
        <v>5</v>
      </c>
      <c r="F12" s="28">
        <v>0</v>
      </c>
      <c r="G12" s="28">
        <v>0</v>
      </c>
      <c r="H12" s="28">
        <v>0</v>
      </c>
      <c r="I12" s="31">
        <v>0</v>
      </c>
    </row>
    <row r="13" spans="1:13" ht="137.25" customHeight="1" x14ac:dyDescent="0.25">
      <c r="A13" s="14">
        <v>9</v>
      </c>
      <c r="B13" s="3" t="s">
        <v>103</v>
      </c>
      <c r="C13" s="1" t="s">
        <v>105</v>
      </c>
      <c r="D13" s="3" t="s">
        <v>104</v>
      </c>
      <c r="E13" s="28">
        <v>0</v>
      </c>
      <c r="F13" s="28">
        <v>0</v>
      </c>
      <c r="G13" s="28">
        <v>0</v>
      </c>
      <c r="H13" s="28">
        <v>0</v>
      </c>
      <c r="I13" s="31">
        <v>0</v>
      </c>
    </row>
    <row r="14" spans="1:13" ht="143.25" customHeight="1" x14ac:dyDescent="0.25">
      <c r="A14" s="14">
        <v>10</v>
      </c>
      <c r="B14" s="3" t="s">
        <v>46</v>
      </c>
      <c r="C14" s="1" t="s">
        <v>69</v>
      </c>
      <c r="D14" s="3" t="s">
        <v>10</v>
      </c>
      <c r="E14" s="32">
        <v>70658</v>
      </c>
      <c r="F14" s="32">
        <v>54000</v>
      </c>
      <c r="G14" s="32">
        <v>56160</v>
      </c>
      <c r="H14" s="32">
        <v>58406</v>
      </c>
      <c r="I14" s="29">
        <v>58756</v>
      </c>
    </row>
    <row r="15" spans="1:13" x14ac:dyDescent="0.25">
      <c r="A15" s="15" t="s">
        <v>11</v>
      </c>
      <c r="B15" s="7"/>
      <c r="C15" s="7"/>
      <c r="D15" s="7"/>
      <c r="E15" s="33"/>
      <c r="F15" s="33"/>
      <c r="G15" s="33"/>
      <c r="H15" s="33"/>
      <c r="I15" s="34"/>
    </row>
    <row r="16" spans="1:13" ht="123" customHeight="1" x14ac:dyDescent="0.25">
      <c r="A16" s="16">
        <v>1</v>
      </c>
      <c r="B16" s="56" t="s">
        <v>12</v>
      </c>
      <c r="C16" s="2" t="s">
        <v>70</v>
      </c>
      <c r="D16" s="2" t="s">
        <v>51</v>
      </c>
      <c r="E16" s="35">
        <v>656960</v>
      </c>
      <c r="F16" s="35">
        <v>754243</v>
      </c>
      <c r="G16" s="35">
        <v>668366</v>
      </c>
      <c r="H16" s="35">
        <v>668367</v>
      </c>
      <c r="I16" s="36">
        <f>H16*1.03</f>
        <v>688418</v>
      </c>
    </row>
    <row r="17" spans="1:9" ht="129" customHeight="1" x14ac:dyDescent="0.25">
      <c r="A17" s="16">
        <v>2</v>
      </c>
      <c r="B17" s="57"/>
      <c r="C17" s="4" t="s">
        <v>71</v>
      </c>
      <c r="D17" s="2" t="s">
        <v>88</v>
      </c>
      <c r="E17" s="35">
        <v>9780</v>
      </c>
      <c r="F17" s="35">
        <f>E17</f>
        <v>9780</v>
      </c>
      <c r="G17" s="35">
        <f>F17</f>
        <v>9780</v>
      </c>
      <c r="H17" s="35">
        <f>G17*1.01</f>
        <v>9878</v>
      </c>
      <c r="I17" s="36">
        <f>H17*1.03</f>
        <v>10174</v>
      </c>
    </row>
    <row r="18" spans="1:9" ht="54.75" customHeight="1" x14ac:dyDescent="0.25">
      <c r="A18" s="16">
        <v>3</v>
      </c>
      <c r="B18" s="57"/>
      <c r="C18" s="4" t="s">
        <v>72</v>
      </c>
      <c r="D18" s="2" t="s">
        <v>87</v>
      </c>
      <c r="E18" s="35">
        <v>200100</v>
      </c>
      <c r="F18" s="35">
        <v>163117</v>
      </c>
      <c r="G18" s="35">
        <v>157366</v>
      </c>
      <c r="H18" s="35">
        <v>157366</v>
      </c>
      <c r="I18" s="36">
        <f>H18*1.03</f>
        <v>162087</v>
      </c>
    </row>
    <row r="19" spans="1:9" ht="37.5" customHeight="1" x14ac:dyDescent="0.25">
      <c r="A19" s="16">
        <v>4</v>
      </c>
      <c r="B19" s="57"/>
      <c r="C19" s="4" t="s">
        <v>73</v>
      </c>
      <c r="D19" s="2" t="s">
        <v>86</v>
      </c>
      <c r="E19" s="37">
        <v>0</v>
      </c>
      <c r="F19" s="37">
        <v>0</v>
      </c>
      <c r="G19" s="37">
        <v>0</v>
      </c>
      <c r="H19" s="37">
        <v>0</v>
      </c>
      <c r="I19" s="38">
        <v>0</v>
      </c>
    </row>
    <row r="20" spans="1:9" ht="71.25" customHeight="1" x14ac:dyDescent="0.25">
      <c r="A20" s="16">
        <v>5</v>
      </c>
      <c r="B20" s="57"/>
      <c r="C20" s="4" t="s">
        <v>74</v>
      </c>
      <c r="D20" s="2" t="s">
        <v>13</v>
      </c>
      <c r="E20" s="39">
        <v>10</v>
      </c>
      <c r="F20" s="39">
        <v>10</v>
      </c>
      <c r="G20" s="39">
        <v>10</v>
      </c>
      <c r="H20" s="39">
        <v>10</v>
      </c>
      <c r="I20" s="40">
        <v>10</v>
      </c>
    </row>
    <row r="21" spans="1:9" ht="104.25" customHeight="1" x14ac:dyDescent="0.25">
      <c r="A21" s="16">
        <v>6</v>
      </c>
      <c r="B21" s="57"/>
      <c r="C21" s="4" t="s">
        <v>75</v>
      </c>
      <c r="D21" s="2" t="s">
        <v>14</v>
      </c>
      <c r="E21" s="37">
        <v>0</v>
      </c>
      <c r="F21" s="37">
        <v>0</v>
      </c>
      <c r="G21" s="35">
        <v>93</v>
      </c>
      <c r="H21" s="35">
        <v>93</v>
      </c>
      <c r="I21" s="36">
        <v>93</v>
      </c>
    </row>
    <row r="22" spans="1:9" ht="48.75" customHeight="1" x14ac:dyDescent="0.25">
      <c r="A22" s="16">
        <v>7</v>
      </c>
      <c r="B22" s="57"/>
      <c r="C22" s="4" t="s">
        <v>76</v>
      </c>
      <c r="D22" s="2" t="s">
        <v>15</v>
      </c>
      <c r="E22" s="35">
        <v>27745</v>
      </c>
      <c r="F22" s="35">
        <f>E22</f>
        <v>27745</v>
      </c>
      <c r="G22" s="35">
        <f>F22</f>
        <v>27745</v>
      </c>
      <c r="H22" s="35">
        <f>G22*1.01</f>
        <v>28022</v>
      </c>
      <c r="I22" s="36">
        <f t="shared" ref="I22:I37" si="0">H22*1.03</f>
        <v>28863</v>
      </c>
    </row>
    <row r="23" spans="1:9" ht="77.25" customHeight="1" x14ac:dyDescent="0.25">
      <c r="A23" s="16">
        <v>8</v>
      </c>
      <c r="B23" s="57"/>
      <c r="C23" s="4" t="s">
        <v>77</v>
      </c>
      <c r="D23" s="2" t="s">
        <v>16</v>
      </c>
      <c r="E23" s="35">
        <v>20851</v>
      </c>
      <c r="F23" s="35">
        <v>24300</v>
      </c>
      <c r="G23" s="35">
        <v>24300</v>
      </c>
      <c r="H23" s="35">
        <v>24956</v>
      </c>
      <c r="I23" s="36">
        <f t="shared" si="0"/>
        <v>25705</v>
      </c>
    </row>
    <row r="24" spans="1:9" ht="106.5" customHeight="1" x14ac:dyDescent="0.25">
      <c r="A24" s="16">
        <v>9</v>
      </c>
      <c r="B24" s="57"/>
      <c r="C24" s="4" t="s">
        <v>78</v>
      </c>
      <c r="D24" s="2" t="s">
        <v>95</v>
      </c>
      <c r="E24" s="35">
        <v>46458</v>
      </c>
      <c r="F24" s="35">
        <v>47085</v>
      </c>
      <c r="G24" s="35">
        <v>47085</v>
      </c>
      <c r="H24" s="35">
        <v>47085</v>
      </c>
      <c r="I24" s="36">
        <v>47085</v>
      </c>
    </row>
    <row r="25" spans="1:9" ht="111.75" customHeight="1" x14ac:dyDescent="0.25">
      <c r="A25" s="16">
        <v>10</v>
      </c>
      <c r="B25" s="57"/>
      <c r="C25" s="4" t="s">
        <v>79</v>
      </c>
      <c r="D25" s="2" t="s">
        <v>17</v>
      </c>
      <c r="E25" s="35">
        <v>82843</v>
      </c>
      <c r="F25" s="35">
        <v>82849</v>
      </c>
      <c r="G25" s="35">
        <v>73625</v>
      </c>
      <c r="H25" s="35">
        <v>73625</v>
      </c>
      <c r="I25" s="36">
        <v>73625</v>
      </c>
    </row>
    <row r="26" spans="1:9" ht="43.5" customHeight="1" x14ac:dyDescent="0.25">
      <c r="A26" s="16">
        <v>11</v>
      </c>
      <c r="B26" s="57"/>
      <c r="C26" s="4" t="s">
        <v>80</v>
      </c>
      <c r="D26" s="2" t="s">
        <v>18</v>
      </c>
      <c r="E26" s="35">
        <v>203</v>
      </c>
      <c r="F26" s="35">
        <v>300</v>
      </c>
      <c r="G26" s="35">
        <v>300</v>
      </c>
      <c r="H26" s="35">
        <v>308</v>
      </c>
      <c r="I26" s="36">
        <f t="shared" si="0"/>
        <v>317</v>
      </c>
    </row>
    <row r="27" spans="1:9" ht="135" customHeight="1" x14ac:dyDescent="0.25">
      <c r="A27" s="16">
        <v>12</v>
      </c>
      <c r="B27" s="57"/>
      <c r="C27" s="4" t="s">
        <v>81</v>
      </c>
      <c r="D27" s="2" t="s">
        <v>91</v>
      </c>
      <c r="E27" s="35">
        <v>96400</v>
      </c>
      <c r="F27" s="35">
        <v>50000</v>
      </c>
      <c r="G27" s="35" t="s">
        <v>5</v>
      </c>
      <c r="H27" s="35" t="s">
        <v>5</v>
      </c>
      <c r="I27" s="36" t="s">
        <v>5</v>
      </c>
    </row>
    <row r="28" spans="1:9" ht="96.75" customHeight="1" x14ac:dyDescent="0.25">
      <c r="A28" s="16">
        <v>13</v>
      </c>
      <c r="B28" s="57"/>
      <c r="C28" s="4" t="s">
        <v>89</v>
      </c>
      <c r="D28" s="2" t="s">
        <v>19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</row>
    <row r="29" spans="1:9" ht="111.75" customHeight="1" x14ac:dyDescent="0.25">
      <c r="A29" s="16">
        <v>14</v>
      </c>
      <c r="B29" s="57"/>
      <c r="C29" s="4" t="s">
        <v>82</v>
      </c>
      <c r="D29" s="2" t="s">
        <v>20</v>
      </c>
      <c r="E29" s="35">
        <v>40049</v>
      </c>
      <c r="F29" s="35">
        <v>31200</v>
      </c>
      <c r="G29" s="35">
        <v>28800</v>
      </c>
      <c r="H29" s="35">
        <v>28800</v>
      </c>
      <c r="I29" s="36">
        <f t="shared" si="0"/>
        <v>29664</v>
      </c>
    </row>
    <row r="30" spans="1:9" ht="89.25" customHeight="1" x14ac:dyDescent="0.25">
      <c r="A30" s="16">
        <v>15</v>
      </c>
      <c r="B30" s="57"/>
      <c r="C30" s="4" t="s">
        <v>83</v>
      </c>
      <c r="D30" s="2" t="s">
        <v>49</v>
      </c>
      <c r="E30" s="35">
        <v>41737</v>
      </c>
      <c r="F30" s="37">
        <v>0</v>
      </c>
      <c r="G30" s="37">
        <v>0</v>
      </c>
      <c r="H30" s="37">
        <v>0</v>
      </c>
      <c r="I30" s="38">
        <v>0</v>
      </c>
    </row>
    <row r="31" spans="1:9" ht="127.5" x14ac:dyDescent="0.25">
      <c r="A31" s="16">
        <v>16</v>
      </c>
      <c r="B31" s="57"/>
      <c r="C31" s="4" t="s">
        <v>84</v>
      </c>
      <c r="D31" s="2" t="s">
        <v>85</v>
      </c>
      <c r="E31" s="37">
        <v>0</v>
      </c>
      <c r="F31" s="35">
        <v>40000</v>
      </c>
      <c r="G31" s="35">
        <v>40000</v>
      </c>
      <c r="H31" s="35">
        <v>40000</v>
      </c>
      <c r="I31" s="41" t="s">
        <v>5</v>
      </c>
    </row>
    <row r="32" spans="1:9" ht="111.75" customHeight="1" x14ac:dyDescent="0.25">
      <c r="A32" s="16">
        <v>17</v>
      </c>
      <c r="B32" s="57"/>
      <c r="C32" s="4" t="s">
        <v>63</v>
      </c>
      <c r="D32" s="2" t="s">
        <v>21</v>
      </c>
      <c r="E32" s="35">
        <v>269</v>
      </c>
      <c r="F32" s="35">
        <v>200</v>
      </c>
      <c r="G32" s="35">
        <v>200</v>
      </c>
      <c r="H32" s="35">
        <v>200</v>
      </c>
      <c r="I32" s="36">
        <f t="shared" si="0"/>
        <v>206</v>
      </c>
    </row>
    <row r="33" spans="1:9" ht="103.5" customHeight="1" x14ac:dyDescent="0.25">
      <c r="A33" s="16">
        <v>18</v>
      </c>
      <c r="B33" s="57"/>
      <c r="C33" s="4" t="s">
        <v>62</v>
      </c>
      <c r="D33" s="2" t="s">
        <v>52</v>
      </c>
      <c r="E33" s="35">
        <v>4000</v>
      </c>
      <c r="F33" s="35">
        <v>2479</v>
      </c>
      <c r="G33" s="35">
        <v>2479</v>
      </c>
      <c r="H33" s="35">
        <v>2479</v>
      </c>
      <c r="I33" s="36">
        <v>2479</v>
      </c>
    </row>
    <row r="34" spans="1:9" ht="150.75" customHeight="1" x14ac:dyDescent="0.25">
      <c r="A34" s="16">
        <v>19</v>
      </c>
      <c r="B34" s="57"/>
      <c r="C34" s="4" t="s">
        <v>92</v>
      </c>
      <c r="D34" s="2" t="s">
        <v>93</v>
      </c>
      <c r="E34" s="42" t="s">
        <v>5</v>
      </c>
      <c r="F34" s="35">
        <v>184</v>
      </c>
      <c r="G34" s="35">
        <v>970</v>
      </c>
      <c r="H34" s="35">
        <v>1493</v>
      </c>
      <c r="I34" s="36">
        <f t="shared" si="0"/>
        <v>1538</v>
      </c>
    </row>
    <row r="35" spans="1:9" ht="88.5" customHeight="1" x14ac:dyDescent="0.25">
      <c r="A35" s="16">
        <v>20</v>
      </c>
      <c r="B35" s="57"/>
      <c r="C35" s="4" t="s">
        <v>90</v>
      </c>
      <c r="D35" s="2" t="s">
        <v>97</v>
      </c>
      <c r="E35" s="42" t="s">
        <v>5</v>
      </c>
      <c r="F35" s="35">
        <v>56000</v>
      </c>
      <c r="G35" s="35">
        <v>96000</v>
      </c>
      <c r="H35" s="35">
        <v>98592</v>
      </c>
      <c r="I35" s="36">
        <v>101550</v>
      </c>
    </row>
    <row r="36" spans="1:9" ht="125.25" customHeight="1" x14ac:dyDescent="0.25">
      <c r="A36" s="16">
        <v>21</v>
      </c>
      <c r="B36" s="57"/>
      <c r="C36" s="4" t="s">
        <v>96</v>
      </c>
      <c r="D36" s="2" t="s">
        <v>98</v>
      </c>
      <c r="E36" s="35">
        <v>1059500</v>
      </c>
      <c r="F36" s="35">
        <v>868637</v>
      </c>
      <c r="G36" s="35">
        <v>860167</v>
      </c>
      <c r="H36" s="35">
        <v>861625</v>
      </c>
      <c r="I36" s="36">
        <f t="shared" si="0"/>
        <v>887474</v>
      </c>
    </row>
    <row r="37" spans="1:9" ht="132.75" customHeight="1" x14ac:dyDescent="0.25">
      <c r="A37" s="16">
        <v>22</v>
      </c>
      <c r="B37" s="57"/>
      <c r="C37" s="4" t="s">
        <v>61</v>
      </c>
      <c r="D37" s="2" t="s">
        <v>22</v>
      </c>
      <c r="E37" s="35">
        <v>694959</v>
      </c>
      <c r="F37" s="35">
        <v>763840</v>
      </c>
      <c r="G37" s="35">
        <v>760710</v>
      </c>
      <c r="H37" s="35">
        <v>757057</v>
      </c>
      <c r="I37" s="36">
        <f t="shared" si="0"/>
        <v>779769</v>
      </c>
    </row>
    <row r="38" spans="1:9" ht="81.75" customHeight="1" x14ac:dyDescent="0.25">
      <c r="A38" s="16">
        <v>23</v>
      </c>
      <c r="B38" s="58"/>
      <c r="C38" s="4" t="s">
        <v>60</v>
      </c>
      <c r="D38" s="2" t="s">
        <v>57</v>
      </c>
      <c r="E38" s="35" t="s">
        <v>5</v>
      </c>
      <c r="F38" s="35">
        <v>0</v>
      </c>
      <c r="G38" s="35">
        <v>0</v>
      </c>
      <c r="H38" s="35">
        <v>0</v>
      </c>
      <c r="I38" s="36">
        <v>100</v>
      </c>
    </row>
    <row r="39" spans="1:9" x14ac:dyDescent="0.25">
      <c r="A39" s="17" t="s">
        <v>23</v>
      </c>
      <c r="B39" s="8"/>
      <c r="C39" s="8"/>
      <c r="D39" s="8"/>
      <c r="E39" s="43"/>
      <c r="F39" s="43"/>
      <c r="G39" s="43"/>
      <c r="H39" s="43"/>
      <c r="I39" s="44"/>
    </row>
    <row r="40" spans="1:9" ht="109.5" customHeight="1" x14ac:dyDescent="0.25">
      <c r="A40" s="18">
        <v>1</v>
      </c>
      <c r="B40" s="59" t="s">
        <v>24</v>
      </c>
      <c r="C40" s="5" t="s">
        <v>25</v>
      </c>
      <c r="D40" s="5" t="s">
        <v>110</v>
      </c>
      <c r="E40" s="35">
        <v>7533</v>
      </c>
      <c r="F40" s="45">
        <v>7533</v>
      </c>
      <c r="G40" s="45">
        <v>7533</v>
      </c>
      <c r="H40" s="45">
        <v>7533</v>
      </c>
      <c r="I40" s="46">
        <v>7533</v>
      </c>
    </row>
    <row r="41" spans="1:9" ht="42.75" customHeight="1" x14ac:dyDescent="0.25">
      <c r="A41" s="18">
        <v>2</v>
      </c>
      <c r="B41" s="60"/>
      <c r="C41" s="5" t="s">
        <v>26</v>
      </c>
      <c r="D41" s="5" t="s">
        <v>111</v>
      </c>
      <c r="E41" s="35">
        <v>716</v>
      </c>
      <c r="F41" s="45">
        <v>716</v>
      </c>
      <c r="G41" s="45">
        <v>716</v>
      </c>
      <c r="H41" s="45">
        <v>716</v>
      </c>
      <c r="I41" s="46">
        <v>716</v>
      </c>
    </row>
    <row r="42" spans="1:9" ht="110.25" customHeight="1" x14ac:dyDescent="0.25">
      <c r="A42" s="18">
        <v>3</v>
      </c>
      <c r="B42" s="60"/>
      <c r="C42" s="5" t="s">
        <v>27</v>
      </c>
      <c r="D42" s="5" t="s">
        <v>115</v>
      </c>
      <c r="E42" s="47">
        <v>9083</v>
      </c>
      <c r="F42" s="47">
        <v>9083</v>
      </c>
      <c r="G42" s="47">
        <v>9083</v>
      </c>
      <c r="H42" s="47">
        <v>9083</v>
      </c>
      <c r="I42" s="48">
        <v>9083</v>
      </c>
    </row>
    <row r="43" spans="1:9" ht="83.25" customHeight="1" x14ac:dyDescent="0.25">
      <c r="A43" s="18">
        <v>4</v>
      </c>
      <c r="B43" s="60"/>
      <c r="C43" s="5" t="s">
        <v>28</v>
      </c>
      <c r="D43" s="5" t="s">
        <v>114</v>
      </c>
      <c r="E43" s="35">
        <v>0</v>
      </c>
      <c r="F43" s="35">
        <v>0</v>
      </c>
      <c r="G43" s="35">
        <v>0</v>
      </c>
      <c r="H43" s="35">
        <v>0</v>
      </c>
      <c r="I43" s="36">
        <v>0</v>
      </c>
    </row>
    <row r="44" spans="1:9" ht="59.25" customHeight="1" x14ac:dyDescent="0.25">
      <c r="A44" s="18">
        <v>5</v>
      </c>
      <c r="B44" s="60"/>
      <c r="C44" s="5" t="s">
        <v>29</v>
      </c>
      <c r="D44" s="5" t="s">
        <v>112</v>
      </c>
      <c r="E44" s="35">
        <v>9536</v>
      </c>
      <c r="F44" s="45">
        <v>9272</v>
      </c>
      <c r="G44" s="45">
        <v>9272</v>
      </c>
      <c r="H44" s="45">
        <v>9272</v>
      </c>
      <c r="I44" s="46">
        <v>9272</v>
      </c>
    </row>
    <row r="45" spans="1:9" ht="75" customHeight="1" x14ac:dyDescent="0.25">
      <c r="A45" s="18">
        <v>6</v>
      </c>
      <c r="B45" s="60"/>
      <c r="C45" s="5" t="s">
        <v>30</v>
      </c>
      <c r="D45" s="5" t="s">
        <v>113</v>
      </c>
      <c r="E45" s="35">
        <v>3614</v>
      </c>
      <c r="F45" s="35">
        <v>3614</v>
      </c>
      <c r="G45" s="35">
        <v>3614</v>
      </c>
      <c r="H45" s="35">
        <v>3614</v>
      </c>
      <c r="I45" s="36">
        <v>3614</v>
      </c>
    </row>
    <row r="46" spans="1:9" ht="105" customHeight="1" x14ac:dyDescent="0.25">
      <c r="A46" s="18">
        <v>7</v>
      </c>
      <c r="B46" s="60"/>
      <c r="C46" s="5" t="s">
        <v>31</v>
      </c>
      <c r="D46" s="5" t="s">
        <v>116</v>
      </c>
      <c r="E46" s="35">
        <v>5730</v>
      </c>
      <c r="F46" s="45">
        <v>5421</v>
      </c>
      <c r="G46" s="45">
        <v>5421</v>
      </c>
      <c r="H46" s="45">
        <v>5421</v>
      </c>
      <c r="I46" s="46">
        <v>5421</v>
      </c>
    </row>
    <row r="47" spans="1:9" ht="61.5" customHeight="1" x14ac:dyDescent="0.25">
      <c r="A47" s="18">
        <v>8</v>
      </c>
      <c r="B47" s="60"/>
      <c r="C47" s="5" t="s">
        <v>32</v>
      </c>
      <c r="D47" s="5" t="s">
        <v>117</v>
      </c>
      <c r="E47" s="35">
        <v>105</v>
      </c>
      <c r="F47" s="45">
        <v>113</v>
      </c>
      <c r="G47" s="45">
        <v>113</v>
      </c>
      <c r="H47" s="45">
        <v>113</v>
      </c>
      <c r="I47" s="46">
        <v>113</v>
      </c>
    </row>
    <row r="48" spans="1:9" ht="69" customHeight="1" x14ac:dyDescent="0.25">
      <c r="A48" s="18">
        <v>9</v>
      </c>
      <c r="B48" s="60"/>
      <c r="C48" s="5" t="s">
        <v>33</v>
      </c>
      <c r="D48" s="5" t="s">
        <v>118</v>
      </c>
      <c r="E48" s="35">
        <v>1</v>
      </c>
      <c r="F48" s="35">
        <v>1</v>
      </c>
      <c r="G48" s="35">
        <v>1</v>
      </c>
      <c r="H48" s="35">
        <v>1</v>
      </c>
      <c r="I48" s="36">
        <v>1</v>
      </c>
    </row>
    <row r="49" spans="1:9" ht="125.25" customHeight="1" x14ac:dyDescent="0.25">
      <c r="A49" s="18">
        <v>10</v>
      </c>
      <c r="B49" s="60"/>
      <c r="C49" s="5" t="s">
        <v>34</v>
      </c>
      <c r="D49" s="5" t="s">
        <v>120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</row>
    <row r="50" spans="1:9" ht="63.75" x14ac:dyDescent="0.25">
      <c r="A50" s="18">
        <v>11</v>
      </c>
      <c r="B50" s="60"/>
      <c r="C50" s="5" t="s">
        <v>94</v>
      </c>
      <c r="D50" s="5" t="s">
        <v>119</v>
      </c>
      <c r="E50" s="35">
        <v>3706</v>
      </c>
      <c r="F50" s="45">
        <v>3706</v>
      </c>
      <c r="G50" s="45">
        <v>3706</v>
      </c>
      <c r="H50" s="45">
        <v>3706</v>
      </c>
      <c r="I50" s="46">
        <v>3706</v>
      </c>
    </row>
    <row r="51" spans="1:9" ht="138" customHeight="1" x14ac:dyDescent="0.25">
      <c r="A51" s="18">
        <v>12</v>
      </c>
      <c r="B51" s="61"/>
      <c r="C51" s="5" t="s">
        <v>35</v>
      </c>
      <c r="D51" s="5" t="s">
        <v>121</v>
      </c>
      <c r="E51" s="35">
        <v>122</v>
      </c>
      <c r="F51" s="45">
        <v>125</v>
      </c>
      <c r="G51" s="45">
        <v>125</v>
      </c>
      <c r="H51" s="45">
        <v>125</v>
      </c>
      <c r="I51" s="49" t="s">
        <v>5</v>
      </c>
    </row>
    <row r="52" spans="1:9" x14ac:dyDescent="0.25">
      <c r="A52" s="17" t="s">
        <v>36</v>
      </c>
      <c r="B52" s="8"/>
      <c r="C52" s="8"/>
      <c r="D52" s="8"/>
      <c r="E52" s="43"/>
      <c r="F52" s="43"/>
      <c r="G52" s="43"/>
      <c r="H52" s="43"/>
      <c r="I52" s="44"/>
    </row>
    <row r="53" spans="1:9" ht="65.25" customHeight="1" x14ac:dyDescent="0.25">
      <c r="A53" s="18">
        <v>1</v>
      </c>
      <c r="B53" s="59" t="s">
        <v>37</v>
      </c>
      <c r="C53" s="5" t="s">
        <v>38</v>
      </c>
      <c r="D53" s="5" t="s">
        <v>106</v>
      </c>
      <c r="E53" s="50">
        <v>65125</v>
      </c>
      <c r="F53" s="50">
        <v>68772</v>
      </c>
      <c r="G53" s="50">
        <v>72417</v>
      </c>
      <c r="H53" s="50">
        <v>76472</v>
      </c>
      <c r="I53" s="51">
        <v>80984</v>
      </c>
    </row>
    <row r="54" spans="1:9" ht="65.25" customHeight="1" x14ac:dyDescent="0.25">
      <c r="A54" s="18">
        <v>2</v>
      </c>
      <c r="B54" s="60"/>
      <c r="C54" s="5" t="s">
        <v>39</v>
      </c>
      <c r="D54" s="5" t="s">
        <v>106</v>
      </c>
      <c r="E54" s="50">
        <v>2668</v>
      </c>
      <c r="F54" s="50">
        <v>2817</v>
      </c>
      <c r="G54" s="50">
        <v>2967</v>
      </c>
      <c r="H54" s="50">
        <v>3133</v>
      </c>
      <c r="I54" s="51">
        <v>3318</v>
      </c>
    </row>
    <row r="55" spans="1:9" ht="65.25" customHeight="1" x14ac:dyDescent="0.25">
      <c r="A55" s="18">
        <v>3</v>
      </c>
      <c r="B55" s="60"/>
      <c r="C55" s="5" t="s">
        <v>40</v>
      </c>
      <c r="D55" s="5" t="s">
        <v>107</v>
      </c>
      <c r="E55" s="50">
        <v>27453</v>
      </c>
      <c r="F55" s="50">
        <v>28990</v>
      </c>
      <c r="G55" s="50">
        <v>30527</v>
      </c>
      <c r="H55" s="50">
        <v>32236</v>
      </c>
      <c r="I55" s="51">
        <v>34138</v>
      </c>
    </row>
    <row r="56" spans="1:9" ht="65.25" customHeight="1" x14ac:dyDescent="0.25">
      <c r="A56" s="18">
        <v>4</v>
      </c>
      <c r="B56" s="60"/>
      <c r="C56" s="5" t="s">
        <v>41</v>
      </c>
      <c r="D56" s="5" t="s">
        <v>108</v>
      </c>
      <c r="E56" s="50">
        <v>2632</v>
      </c>
      <c r="F56" s="50">
        <v>2780</v>
      </c>
      <c r="G56" s="50">
        <v>2927</v>
      </c>
      <c r="H56" s="50">
        <v>3091</v>
      </c>
      <c r="I56" s="51">
        <v>3273</v>
      </c>
    </row>
    <row r="57" spans="1:9" ht="146.25" customHeight="1" x14ac:dyDescent="0.25">
      <c r="A57" s="18">
        <v>5</v>
      </c>
      <c r="B57" s="61"/>
      <c r="C57" s="5" t="s">
        <v>42</v>
      </c>
      <c r="D57" s="5" t="s">
        <v>109</v>
      </c>
      <c r="E57" s="50">
        <v>351</v>
      </c>
      <c r="F57" s="50">
        <v>371</v>
      </c>
      <c r="G57" s="50">
        <v>390</v>
      </c>
      <c r="H57" s="50">
        <v>412</v>
      </c>
      <c r="I57" s="51">
        <v>436</v>
      </c>
    </row>
    <row r="58" spans="1:9" x14ac:dyDescent="0.25">
      <c r="A58" s="19" t="s">
        <v>43</v>
      </c>
      <c r="B58" s="9"/>
      <c r="C58" s="9"/>
      <c r="D58" s="9"/>
      <c r="E58" s="52"/>
      <c r="F58" s="52"/>
      <c r="G58" s="52"/>
      <c r="H58" s="52"/>
      <c r="I58" s="53"/>
    </row>
    <row r="59" spans="1:9" ht="63" customHeight="1" thickBot="1" x14ac:dyDescent="0.3">
      <c r="A59" s="20">
        <v>1</v>
      </c>
      <c r="B59" s="21" t="s">
        <v>44</v>
      </c>
      <c r="C59" s="21" t="s">
        <v>45</v>
      </c>
      <c r="D59" s="21" t="s">
        <v>122</v>
      </c>
      <c r="E59" s="54">
        <v>440</v>
      </c>
      <c r="F59" s="54">
        <v>374</v>
      </c>
      <c r="G59" s="54">
        <f>F59*1.057</f>
        <v>395</v>
      </c>
      <c r="H59" s="54">
        <f>G59*1.058</f>
        <v>418</v>
      </c>
      <c r="I59" s="55">
        <f>H59*1.026</f>
        <v>429</v>
      </c>
    </row>
  </sheetData>
  <mergeCells count="10">
    <mergeCell ref="B5:B12"/>
    <mergeCell ref="B16:B38"/>
    <mergeCell ref="B40:B51"/>
    <mergeCell ref="B53:B57"/>
    <mergeCell ref="A1:I1"/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льготы_на сайт</vt:lpstr>
      <vt:lpstr>'льготы_на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Semenov NN.</cp:lastModifiedBy>
  <cp:lastPrinted>2018-11-06T09:47:55Z</cp:lastPrinted>
  <dcterms:created xsi:type="dcterms:W3CDTF">2017-10-25T06:30:45Z</dcterms:created>
  <dcterms:modified xsi:type="dcterms:W3CDTF">2018-11-07T10:07:06Z</dcterms:modified>
</cp:coreProperties>
</file>